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ex\DOCUMENTOS\TENIS 2023\CAMPEONATOS DE BALEARES\EQUIPOS ABSOLUTO\"/>
    </mc:Choice>
  </mc:AlternateContent>
  <xr:revisionPtr revIDLastSave="0" documentId="13_ncr:1_{502C1CA4-D957-47A4-863C-ED73763F8FBE}" xr6:coauthVersionLast="47" xr6:coauthVersionMax="47" xr10:uidLastSave="{00000000-0000-0000-0000-000000000000}"/>
  <bookViews>
    <workbookView xWindow="-120" yWindow="-120" windowWidth="29040" windowHeight="15840" tabRatio="675" xr2:uid="{00000000-000D-0000-FFFF-FFFF00000000}"/>
  </bookViews>
  <sheets>
    <sheet name="ABSOLUTO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3" l="1"/>
  <c r="L15" i="23"/>
  <c r="N14" i="23"/>
  <c r="L14" i="23"/>
  <c r="I13" i="23"/>
  <c r="H13" i="23"/>
  <c r="G13" i="23"/>
  <c r="F13" i="23"/>
  <c r="E13" i="23"/>
  <c r="T12" i="23"/>
  <c r="R12" i="23"/>
  <c r="N12" i="23"/>
  <c r="L12" i="23"/>
  <c r="I12" i="23"/>
  <c r="H12" i="23"/>
  <c r="J12" i="23" s="1"/>
  <c r="G12" i="23"/>
  <c r="F12" i="23"/>
  <c r="E12" i="23"/>
  <c r="T11" i="23"/>
  <c r="R11" i="23"/>
  <c r="N11" i="23"/>
  <c r="L11" i="23"/>
  <c r="I11" i="23"/>
  <c r="H11" i="23"/>
  <c r="G11" i="23"/>
  <c r="F11" i="23"/>
  <c r="E11" i="23"/>
  <c r="J11" i="23" l="1"/>
  <c r="J13" i="23"/>
</calcChain>
</file>

<file path=xl/sharedStrings.xml><?xml version="1.0" encoding="utf-8"?>
<sst xmlns="http://schemas.openxmlformats.org/spreadsheetml/2006/main" count="26" uniqueCount="21">
  <si>
    <t>G</t>
  </si>
  <si>
    <t>P</t>
  </si>
  <si>
    <t>J</t>
  </si>
  <si>
    <t xml:space="preserve"> A/F </t>
  </si>
  <si>
    <t xml:space="preserve"> E/C</t>
  </si>
  <si>
    <t>DIF.</t>
  </si>
  <si>
    <t>VS</t>
  </si>
  <si>
    <t>ACTION TT</t>
  </si>
  <si>
    <t>LIGA</t>
  </si>
  <si>
    <t>RKG EQUIPO</t>
  </si>
  <si>
    <t>CS</t>
  </si>
  <si>
    <t>El equipo que quede primero de grupo ganará el campeonato</t>
  </si>
  <si>
    <t>TC BINISSALEM</t>
  </si>
  <si>
    <t>Descansa</t>
  </si>
  <si>
    <t>CAMPEONATO DE BALEARES POR EQUIPOS ABSOLUTO 2023</t>
  </si>
  <si>
    <t>ABSOLUTO</t>
  </si>
  <si>
    <t>OPEN MARRATXI</t>
  </si>
  <si>
    <t>EQUIPO</t>
  </si>
  <si>
    <t>18NOV 10H</t>
  </si>
  <si>
    <t>19NOV 10H</t>
  </si>
  <si>
    <t>17NOV 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</si>
</sst>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name val="DINPro-Bold"/>
      <family val="3"/>
    </font>
    <font>
      <b/>
      <sz val="9"/>
      <name val="DINPro-Bold"/>
      <family val="3"/>
    </font>
    <font>
      <sz val="10"/>
      <name val="Arial"/>
      <family val="2"/>
    </font>
    <font>
      <b/>
      <sz val="10"/>
      <name val="DINPro-Black"/>
      <family val="3"/>
    </font>
    <font>
      <b/>
      <sz val="11"/>
      <color theme="1"/>
      <name val="DINPro-Bold"/>
      <family val="3"/>
    </font>
    <font>
      <sz val="11"/>
      <color theme="1"/>
      <name val="DINPro-Bold"/>
      <family val="3"/>
    </font>
    <font>
      <sz val="10.5"/>
      <color theme="1"/>
      <name val="DINPro-Bold"/>
      <family val="3"/>
    </font>
    <font>
      <u/>
      <sz val="14"/>
      <color theme="1"/>
      <name val="DINPro-Bold"/>
      <family val="3"/>
    </font>
    <font>
      <b/>
      <sz val="9"/>
      <name val="DINPro-Black"/>
      <family val="3"/>
    </font>
    <font>
      <sz val="11"/>
      <name val="Calibri"/>
      <family val="2"/>
      <scheme val="minor"/>
    </font>
    <font>
      <sz val="9"/>
      <name val="DIN Pro Medium"/>
      <family val="2"/>
    </font>
    <font>
      <b/>
      <sz val="11"/>
      <color theme="1"/>
      <name val="DIN Pro Regular"/>
      <family val="2"/>
    </font>
    <font>
      <sz val="9"/>
      <color theme="1"/>
      <name val="DIN Pro Medium"/>
      <family val="2"/>
    </font>
    <font>
      <b/>
      <sz val="10"/>
      <color theme="1"/>
      <name val="DIN Pro Bold"/>
      <family val="2"/>
    </font>
    <font>
      <sz val="8"/>
      <name val="DINPro-Black"/>
    </font>
    <font>
      <sz val="9"/>
      <color theme="0"/>
      <name val="DINPro-Bold"/>
      <family val="3"/>
    </font>
    <font>
      <sz val="8"/>
      <name val="DIN Pro Medium"/>
      <family val="2"/>
    </font>
    <font>
      <b/>
      <sz val="10"/>
      <color theme="3" tint="0.59999389629810485"/>
      <name val="DINPro-Black"/>
      <family val="3"/>
    </font>
    <font>
      <sz val="11"/>
      <color theme="1"/>
      <name val="Calibri"/>
      <family val="2"/>
      <scheme val="minor"/>
    </font>
    <font>
      <sz val="9"/>
      <color theme="1"/>
      <name val="DIN Pro Regular"/>
      <family val="2"/>
    </font>
    <font>
      <sz val="9"/>
      <color rgb="FFFF0000"/>
      <name val="DIN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1" fillId="0" borderId="0"/>
    <xf numFmtId="0" fontId="20" fillId="0" borderId="0"/>
  </cellStyleXfs>
  <cellXfs count="63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9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2" borderId="7" xfId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2" fillId="0" borderId="7" xfId="1" applyFont="1" applyBorder="1" applyAlignment="1">
      <alignment vertical="center"/>
    </xf>
    <xf numFmtId="0" fontId="12" fillId="2" borderId="7" xfId="1" applyFont="1" applyFill="1" applyBorder="1" applyAlignment="1">
      <alignment horizontal="center" vertical="center"/>
    </xf>
    <xf numFmtId="0" fontId="12" fillId="0" borderId="12" xfId="1" applyFont="1" applyBorder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18" fillId="3" borderId="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4" borderId="10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left" vertical="center"/>
    </xf>
    <xf numFmtId="0" fontId="5" fillId="4" borderId="10" xfId="1" applyFont="1" applyFill="1" applyBorder="1" applyAlignment="1">
      <alignment horizontal="left" vertical="center"/>
    </xf>
    <xf numFmtId="14" fontId="0" fillId="0" borderId="0" xfId="0" applyNumberFormat="1"/>
    <xf numFmtId="0" fontId="3" fillId="2" borderId="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vertical="center"/>
    </xf>
    <xf numFmtId="0" fontId="22" fillId="0" borderId="7" xfId="1" applyFont="1" applyBorder="1" applyAlignment="1">
      <alignment vertical="center"/>
    </xf>
    <xf numFmtId="0" fontId="22" fillId="2" borderId="11" xfId="1" applyFont="1" applyFill="1" applyBorder="1" applyAlignment="1">
      <alignment vertical="center"/>
    </xf>
    <xf numFmtId="0" fontId="22" fillId="0" borderId="11" xfId="1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2 2" xfId="3" xr:uid="{0397BBAF-5A88-4E21-97B2-B2402CF54FA2}"/>
    <cellStyle name="Normal 3" xfId="2" xr:uid="{B7C263AB-73FC-4D95-9682-A20314E0C5EC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1141270</xdr:colOff>
      <xdr:row>0</xdr:row>
      <xdr:rowOff>188766</xdr:rowOff>
    </xdr:from>
    <xdr:to>
      <xdr:col>14</xdr:col>
      <xdr:colOff>98716</xdr:colOff>
      <xdr:row>4</xdr:row>
      <xdr:rowOff>163655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2E7B802-0B1E-45F3-88E9-C670BD2C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122845" y="188766"/>
          <a:ext cx="2395971" cy="73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1141270</xdr:colOff>
      <xdr:row>0</xdr:row>
      <xdr:rowOff>188766</xdr:rowOff>
    </xdr:from>
    <xdr:to>
      <xdr:col>14</xdr:col>
      <xdr:colOff>98716</xdr:colOff>
      <xdr:row>4</xdr:row>
      <xdr:rowOff>154130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2352B7D-5FA2-4689-B77A-4DC7742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122845" y="188766"/>
          <a:ext cx="2395971" cy="727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52A4-6C95-43AC-B960-78E445CD0FDC}">
  <sheetPr>
    <pageSetUpPr fitToPage="1"/>
  </sheetPr>
  <dimension ref="A1:W38"/>
  <sheetViews>
    <sheetView tabSelected="1" workbookViewId="0">
      <selection activeCell="B20" sqref="B20"/>
    </sheetView>
  </sheetViews>
  <sheetFormatPr baseColWidth="10" defaultRowHeight="15" x14ac:dyDescent="0.25"/>
  <cols>
    <col min="1" max="1" width="3.7109375" customWidth="1"/>
    <col min="2" max="2" width="25" customWidth="1"/>
    <col min="3" max="3" width="6.28515625" customWidth="1"/>
    <col min="4" max="4" width="10.140625" customWidth="1"/>
    <col min="5" max="5" width="3.85546875" customWidth="1"/>
    <col min="6" max="6" width="4" customWidth="1"/>
    <col min="7" max="7" width="3.42578125" customWidth="1"/>
    <col min="8" max="8" width="4.85546875" customWidth="1"/>
    <col min="9" max="9" width="4.42578125" customWidth="1"/>
    <col min="10" max="10" width="5.140625" customWidth="1"/>
    <col min="11" max="11" width="3.7109375" customWidth="1"/>
    <col min="12" max="12" width="24.85546875" customWidth="1"/>
    <col min="13" max="13" width="3" customWidth="1"/>
    <col min="14" max="14" width="23.7109375" customWidth="1"/>
    <col min="15" max="15" width="3.42578125" customWidth="1"/>
    <col min="16" max="16" width="3.7109375" customWidth="1"/>
    <col min="17" max="17" width="2.85546875" customWidth="1"/>
    <col min="18" max="18" width="22.140625" customWidth="1"/>
    <col min="19" max="19" width="2.7109375" customWidth="1"/>
    <col min="20" max="20" width="26.140625" customWidth="1"/>
    <col min="21" max="22" width="3.42578125" customWidth="1"/>
  </cols>
  <sheetData>
    <row r="1" spans="1:23" ht="18" x14ac:dyDescent="0.25">
      <c r="A1" s="6"/>
      <c r="B1" s="28" t="s">
        <v>14</v>
      </c>
      <c r="C1" s="28"/>
      <c r="D1" s="2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customHeight="1" x14ac:dyDescent="0.25">
      <c r="A3" s="6"/>
      <c r="B3" s="26" t="s">
        <v>15</v>
      </c>
      <c r="C3" s="19"/>
      <c r="D3" s="19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8.25" customHeight="1" x14ac:dyDescent="0.25">
      <c r="A4" s="6"/>
      <c r="B4" s="18"/>
      <c r="C4" s="18"/>
      <c r="D4" s="1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 x14ac:dyDescent="0.25">
      <c r="A5" s="6"/>
      <c r="B5" s="40" t="s">
        <v>8</v>
      </c>
      <c r="C5" s="43"/>
      <c r="D5" s="43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29" customFormat="1" ht="14.1" customHeight="1" x14ac:dyDescent="0.25">
      <c r="B6" s="60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31"/>
    </row>
    <row r="7" spans="1:23" s="5" customFormat="1" ht="9" customHeight="1" x14ac:dyDescent="0.25">
      <c r="A7" s="17"/>
      <c r="B7" s="19"/>
      <c r="C7" s="19"/>
      <c r="D7" s="19"/>
      <c r="E7" s="17"/>
      <c r="F7" s="17"/>
      <c r="G7" s="20"/>
      <c r="H7" s="20"/>
      <c r="I7" s="20"/>
      <c r="J7" s="20"/>
      <c r="K7" s="20"/>
      <c r="L7" s="20"/>
      <c r="M7" s="20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5" customFormat="1" x14ac:dyDescent="0.25">
      <c r="A8" s="17"/>
      <c r="B8" s="19"/>
      <c r="C8" s="19"/>
      <c r="D8" s="19"/>
      <c r="E8" s="17"/>
      <c r="F8" s="17"/>
      <c r="G8" s="20"/>
      <c r="H8" s="20"/>
      <c r="I8" s="20"/>
      <c r="J8" s="20"/>
      <c r="K8" s="20"/>
      <c r="L8" s="20"/>
      <c r="M8" s="20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5" customFormat="1" ht="15.75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5" customFormat="1" ht="15.75" customHeight="1" thickBot="1" x14ac:dyDescent="0.3">
      <c r="A10" s="7"/>
      <c r="B10" s="3" t="s">
        <v>17</v>
      </c>
      <c r="C10" s="3" t="s">
        <v>10</v>
      </c>
      <c r="D10" s="41" t="s">
        <v>9</v>
      </c>
      <c r="E10" s="21" t="s">
        <v>2</v>
      </c>
      <c r="F10" s="22" t="s">
        <v>0</v>
      </c>
      <c r="G10" s="23" t="s">
        <v>1</v>
      </c>
      <c r="H10" s="23" t="s">
        <v>3</v>
      </c>
      <c r="I10" s="24" t="s">
        <v>4</v>
      </c>
      <c r="J10" s="25" t="s">
        <v>5</v>
      </c>
      <c r="K10" s="17"/>
      <c r="L10" s="51" t="s">
        <v>18</v>
      </c>
      <c r="M10" s="52"/>
      <c r="N10" s="4"/>
      <c r="O10" s="27"/>
      <c r="P10" s="17"/>
      <c r="Q10" s="17"/>
      <c r="R10" s="51" t="s">
        <v>20</v>
      </c>
      <c r="S10" s="50"/>
      <c r="T10" s="4"/>
      <c r="U10" s="27"/>
      <c r="V10" s="17"/>
      <c r="W10" s="17"/>
    </row>
    <row r="11" spans="1:23" s="5" customFormat="1" ht="17.100000000000001" customHeight="1" x14ac:dyDescent="0.25">
      <c r="A11" s="1">
        <v>1</v>
      </c>
      <c r="B11" s="61" t="s">
        <v>16</v>
      </c>
      <c r="C11" s="42">
        <v>1</v>
      </c>
      <c r="D11" s="45">
        <v>4285</v>
      </c>
      <c r="E11" s="8">
        <f>COUNT(O11,P14,U11)</f>
        <v>2</v>
      </c>
      <c r="F11" s="9">
        <f>IF(O11&gt;P11,1,0)+IF(P14&gt;O14,1,0)+IF(U11&gt;V11,1,0)</f>
        <v>2</v>
      </c>
      <c r="G11" s="9">
        <f>IF(O11&lt;P11,1,0)+IF(P14&lt;O14,1,0)+IF(U11&lt;V11,1,0)</f>
        <v>0</v>
      </c>
      <c r="H11" s="9">
        <f>VALUE(O11+P14+U11)</f>
        <v>11</v>
      </c>
      <c r="I11" s="9">
        <f>VALUE(P11+O14+V11)</f>
        <v>3</v>
      </c>
      <c r="J11" s="10">
        <f>AVERAGE(H11-I11)</f>
        <v>8</v>
      </c>
      <c r="K11" s="30"/>
      <c r="L11" s="33" t="str">
        <f>B11</f>
        <v>OPEN MARRATXI</v>
      </c>
      <c r="M11" s="34" t="s">
        <v>6</v>
      </c>
      <c r="N11" s="57" t="str">
        <f>B14</f>
        <v>Descansa</v>
      </c>
      <c r="O11" s="32"/>
      <c r="P11" s="32"/>
      <c r="Q11" s="35"/>
      <c r="R11" s="33" t="str">
        <f>B11</f>
        <v>OPEN MARRATXI</v>
      </c>
      <c r="S11" s="34" t="s">
        <v>6</v>
      </c>
      <c r="T11" s="33" t="str">
        <f>B12</f>
        <v>ACTION TT</v>
      </c>
      <c r="U11" s="32">
        <v>6</v>
      </c>
      <c r="V11" s="32">
        <v>1</v>
      </c>
      <c r="W11" s="17"/>
    </row>
    <row r="12" spans="1:23" s="5" customFormat="1" ht="17.100000000000001" customHeight="1" x14ac:dyDescent="0.25">
      <c r="A12" s="2">
        <v>2</v>
      </c>
      <c r="B12" s="62" t="s">
        <v>7</v>
      </c>
      <c r="C12" s="48"/>
      <c r="D12" s="46">
        <v>11785</v>
      </c>
      <c r="E12" s="11">
        <f>COUNT(O12,P15,V11)</f>
        <v>2</v>
      </c>
      <c r="F12" s="11">
        <f>IF(O12&gt;P12,1,0)+IF(P15&gt;O15,1,0)+IF(V11&gt;U11,1,0)</f>
        <v>1</v>
      </c>
      <c r="G12" s="11">
        <f>IF(O12&lt;P12,1,0)+IF(P15&lt;O15,1,0)+IF(V11&lt;U11,1,0)</f>
        <v>1</v>
      </c>
      <c r="H12" s="11">
        <f>VALUE(O12+P15+V11)</f>
        <v>7</v>
      </c>
      <c r="I12" s="11">
        <f>VALUE(P12+O15+U11)</f>
        <v>7</v>
      </c>
      <c r="J12" s="12">
        <f>AVERAGE(H12-I12)</f>
        <v>0</v>
      </c>
      <c r="K12" s="30"/>
      <c r="L12" s="33" t="str">
        <f>B12</f>
        <v>ACTION TT</v>
      </c>
      <c r="M12" s="34" t="s">
        <v>6</v>
      </c>
      <c r="N12" s="36" t="str">
        <f>B13</f>
        <v>TC BINISSALEM</v>
      </c>
      <c r="O12" s="32">
        <v>6</v>
      </c>
      <c r="P12" s="32">
        <v>1</v>
      </c>
      <c r="Q12" s="35"/>
      <c r="R12" s="36" t="str">
        <f>B13</f>
        <v>TC BINISSALEM</v>
      </c>
      <c r="S12" s="34" t="s">
        <v>6</v>
      </c>
      <c r="T12" s="59" t="str">
        <f>B14</f>
        <v>Descansa</v>
      </c>
      <c r="U12" s="32"/>
      <c r="V12" s="32"/>
      <c r="W12" s="17"/>
    </row>
    <row r="13" spans="1:23" s="5" customFormat="1" ht="17.100000000000001" customHeight="1" x14ac:dyDescent="0.25">
      <c r="A13" s="2">
        <v>3</v>
      </c>
      <c r="B13" s="47" t="s">
        <v>12</v>
      </c>
      <c r="C13" s="48"/>
      <c r="D13" s="46">
        <v>29035</v>
      </c>
      <c r="E13" s="11">
        <f>COUNT(P12,O14,U12)</f>
        <v>2</v>
      </c>
      <c r="F13" s="15">
        <f>IF(O14&gt;P14,1,0)+IF(P12&gt;O12,1,0)+IF(U12&gt;V12,1,0)</f>
        <v>0</v>
      </c>
      <c r="G13" s="15">
        <f>IF(O14&lt;P14,1,0)+IF(P12&lt;O12,1,0)+IF(U12&lt;V12,1,0)</f>
        <v>2</v>
      </c>
      <c r="H13" s="15">
        <f>VALUE(P12+O14+U12)</f>
        <v>3</v>
      </c>
      <c r="I13" s="15">
        <f>VALUE(O12+P14+V12)</f>
        <v>11</v>
      </c>
      <c r="J13" s="16">
        <f>AVERAGE(H13-I13)</f>
        <v>-8</v>
      </c>
      <c r="K13" s="17"/>
      <c r="L13" s="51" t="s">
        <v>19</v>
      </c>
      <c r="M13" s="50"/>
      <c r="N13" s="4"/>
      <c r="O13" s="27"/>
      <c r="P13" s="44"/>
      <c r="Q13" s="17"/>
      <c r="R13" s="17"/>
      <c r="S13" s="17"/>
      <c r="T13" s="17"/>
      <c r="U13" s="17"/>
      <c r="V13" s="17"/>
      <c r="W13" s="17"/>
    </row>
    <row r="14" spans="1:23" s="5" customFormat="1" ht="17.100000000000001" customHeight="1" thickBot="1" x14ac:dyDescent="0.3">
      <c r="A14" s="54"/>
      <c r="B14" s="56" t="s">
        <v>13</v>
      </c>
      <c r="C14" s="55"/>
      <c r="D14" s="13"/>
      <c r="E14" s="13"/>
      <c r="F14" s="13"/>
      <c r="G14" s="13"/>
      <c r="H14" s="13"/>
      <c r="I14" s="13"/>
      <c r="J14" s="14"/>
      <c r="K14" s="17"/>
      <c r="L14" s="33" t="str">
        <f>B13</f>
        <v>TC BINISSALEM</v>
      </c>
      <c r="M14" s="34" t="s">
        <v>6</v>
      </c>
      <c r="N14" s="38" t="str">
        <f>B11</f>
        <v>OPEN MARRATXI</v>
      </c>
      <c r="O14" s="32">
        <v>2</v>
      </c>
      <c r="P14" s="32">
        <v>5</v>
      </c>
      <c r="Q14" s="17"/>
      <c r="R14" s="17"/>
      <c r="S14" s="17"/>
      <c r="T14" s="17"/>
      <c r="U14" s="17"/>
      <c r="V14" s="17"/>
      <c r="W14" s="17"/>
    </row>
    <row r="15" spans="1:23" s="5" customFormat="1" ht="17.100000000000001" customHeight="1" x14ac:dyDescent="0.25">
      <c r="A15" s="17"/>
      <c r="B15" s="17"/>
      <c r="C15" s="30"/>
      <c r="D15" s="30"/>
      <c r="E15" s="17"/>
      <c r="F15" s="17"/>
      <c r="G15" s="17"/>
      <c r="H15" s="17"/>
      <c r="I15" s="17"/>
      <c r="J15" s="17"/>
      <c r="K15" s="17"/>
      <c r="L15" s="58" t="str">
        <f>B14</f>
        <v>Descansa</v>
      </c>
      <c r="M15" s="34" t="s">
        <v>6</v>
      </c>
      <c r="N15" s="39" t="str">
        <f>B12</f>
        <v>ACTION TT</v>
      </c>
      <c r="O15" s="37"/>
      <c r="P15" s="37"/>
      <c r="Q15" s="17"/>
      <c r="R15" s="17"/>
      <c r="S15" s="17"/>
      <c r="T15" s="17"/>
      <c r="U15" s="17"/>
      <c r="V15" s="17"/>
      <c r="W15" s="17"/>
    </row>
    <row r="16" spans="1:23" ht="17.100000000000001" customHeight="1" x14ac:dyDescent="0.25">
      <c r="A16" s="17"/>
      <c r="B16" s="17"/>
      <c r="C16" s="30"/>
      <c r="D16" s="3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6"/>
    </row>
    <row r="17" spans="1:23" ht="17.10000000000000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" customHeight="1" x14ac:dyDescent="0.25">
      <c r="L18" s="49"/>
      <c r="R18" s="53"/>
    </row>
    <row r="19" spans="1:23" ht="15" customHeight="1" x14ac:dyDescent="0.25"/>
    <row r="20" spans="1:23" ht="15" customHeight="1" x14ac:dyDescent="0.25">
      <c r="R20" s="53"/>
    </row>
    <row r="21" spans="1:23" ht="15" customHeight="1" x14ac:dyDescent="0.25"/>
    <row r="22" spans="1:23" ht="15" customHeight="1" x14ac:dyDescent="0.25"/>
    <row r="23" spans="1:23" ht="15" customHeight="1" x14ac:dyDescent="0.25"/>
    <row r="24" spans="1:23" ht="15" customHeight="1" x14ac:dyDescent="0.25"/>
    <row r="25" spans="1:23" ht="15" customHeight="1" x14ac:dyDescent="0.25"/>
    <row r="26" spans="1:23" ht="15" customHeight="1" x14ac:dyDescent="0.25"/>
    <row r="27" spans="1:23" ht="15" customHeight="1" x14ac:dyDescent="0.25"/>
    <row r="28" spans="1:23" ht="15" customHeight="1" x14ac:dyDescent="0.25"/>
    <row r="29" spans="1:23" ht="15" customHeight="1" x14ac:dyDescent="0.25"/>
    <row r="30" spans="1:23" ht="15" customHeight="1" x14ac:dyDescent="0.25"/>
    <row r="31" spans="1:2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1">
    <mergeCell ref="B6:L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ABSOLUTO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Alex</cp:lastModifiedBy>
  <cp:lastPrinted>2023-11-14T14:48:50Z</cp:lastPrinted>
  <dcterms:created xsi:type="dcterms:W3CDTF">2016-11-15T09:47:28Z</dcterms:created>
  <dcterms:modified xsi:type="dcterms:W3CDTF">2023-11-20T08:15:50Z</dcterms:modified>
</cp:coreProperties>
</file>